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938 In-Town Pumping Stations HVAC Upgrades\4-CA\01-Bid Op Doc\RFP\"/>
    </mc:Choice>
  </mc:AlternateContent>
  <xr:revisionPtr revIDLastSave="0" documentId="13_ncr:1_{DAB77D3F-4277-4018-AC41-7C4ED2429068}" xr6:coauthVersionLast="36" xr6:coauthVersionMax="36" xr10:uidLastSave="{00000000-0000-0000-0000-000000000000}"/>
  <bookViews>
    <workbookView xWindow="0" yWindow="0" windowWidth="12135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" i="2" l="1"/>
  <c r="A13" i="2" l="1"/>
  <c r="A12" i="2"/>
  <c r="G17" i="2"/>
  <c r="G18" i="2"/>
  <c r="G14" i="2"/>
  <c r="G20" i="2"/>
  <c r="G11" i="2" l="1"/>
  <c r="G10" i="2"/>
  <c r="G9" i="2"/>
  <c r="G12" i="2"/>
  <c r="G6" i="2" l="1"/>
  <c r="G7" i="2" l="1"/>
  <c r="G15" i="2"/>
  <c r="G16" i="2"/>
  <c r="G19" i="2"/>
  <c r="A7" i="2" l="1"/>
  <c r="F23" i="2" l="1"/>
  <c r="A8" i="2"/>
  <c r="A14" i="2" l="1"/>
  <c r="A15" i="2" l="1"/>
  <c r="A16" i="2" l="1"/>
  <c r="A17" i="2" s="1"/>
  <c r="A18" i="2" s="1"/>
  <c r="A19" i="2" l="1"/>
  <c r="A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<sst xmlns="http://schemas.openxmlformats.org/spreadsheetml/2006/main" count="58" uniqueCount="44">
  <si>
    <t>Item</t>
  </si>
  <si>
    <t>Description</t>
  </si>
  <si>
    <t>Approximate Quantity</t>
  </si>
  <si>
    <t>Unit</t>
  </si>
  <si>
    <t>Amount</t>
  </si>
  <si>
    <t>Name of Bidder</t>
  </si>
  <si>
    <t>Spec.
Ref</t>
  </si>
  <si>
    <t>Project Management</t>
  </si>
  <si>
    <t>Historical Informantion and Stakeholder Engagement</t>
  </si>
  <si>
    <t>Additional Work Allowance</t>
  </si>
  <si>
    <t>Fixed Fee</t>
  </si>
  <si>
    <t>Hourly</t>
  </si>
  <si>
    <t>Monthly</t>
  </si>
  <si>
    <t>Commisssioning Services</t>
  </si>
  <si>
    <t>Detailed Design Services</t>
  </si>
  <si>
    <t>Contract Closeout</t>
  </si>
  <si>
    <t xml:space="preserve">As-Built Drawings </t>
  </si>
  <si>
    <t>Hurst RPS</t>
  </si>
  <si>
    <t>MacLean RPS</t>
  </si>
  <si>
    <t>McPhillips RFP</t>
  </si>
  <si>
    <t>3.a)</t>
  </si>
  <si>
    <t>3.b)</t>
  </si>
  <si>
    <t>3.c)</t>
  </si>
  <si>
    <t>Geotechnical Investigations and Reports</t>
  </si>
  <si>
    <t>Preliminary Design Services DBPS</t>
  </si>
  <si>
    <t>Contract Administration - Non-Resident Services</t>
  </si>
  <si>
    <t>D10</t>
  </si>
  <si>
    <t>D13</t>
  </si>
  <si>
    <t>Contract Administration - Resident Services</t>
  </si>
  <si>
    <t>Conract Administration - Resident Services Allowable Disbursements</t>
  </si>
  <si>
    <t>D14</t>
  </si>
  <si>
    <t>D16</t>
  </si>
  <si>
    <t>D18</t>
  </si>
  <si>
    <t>D6.13, D6.14, D17</t>
  </si>
  <si>
    <t>D6.16, D8, D19, D21</t>
  </si>
  <si>
    <t>D6.12, D15</t>
  </si>
  <si>
    <t>D5, D9</t>
  </si>
  <si>
    <t>D3.2, D6.3, D6.4, D6.7, D6.8.2, D11, D25.1(a)</t>
  </si>
  <si>
    <t xml:space="preserve">D3.3, D6.3, D6.4, D6.5, D6.6, D6.7, D6.8.1, D6.9, D6.10, D6.11, D6.12, D6.14, D6.17, D12, D25.1(b), D25.1(c) </t>
  </si>
  <si>
    <t>FORM B:FEES</t>
  </si>
  <si>
    <t>FEES</t>
  </si>
  <si>
    <t>Unit Fees</t>
  </si>
  <si>
    <t>TOTAL BID PRICE (GST and MRST extra) (in numbers)</t>
  </si>
  <si>
    <t>(See B9 "Fees"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</si>
</sst>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2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2" fillId="0" borderId="20" xfId="0" applyFont="1" applyBorder="1" applyAlignment="1" applyProtection="1">
      <alignment horizontal="center" wrapText="1"/>
    </xf>
    <xf numFmtId="0" fontId="36" fillId="24" borderId="25" xfId="1" applyNumberFormat="1" applyFont="1" applyBorder="1" applyAlignment="1">
      <alignment horizontal="left"/>
    </xf>
    <xf numFmtId="0" fontId="0" fillId="0" borderId="27" xfId="0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0" fontId="0" fillId="0" borderId="30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7" xfId="0" applyNumberFormat="1" applyBorder="1" applyAlignment="1" applyProtection="1">
      <alignment horizontal="center"/>
    </xf>
    <xf numFmtId="3" fontId="2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30" xfId="0" applyBorder="1" applyAlignment="1" applyProtection="1">
      <alignment horizontal="left" wrapText="1" indent="1"/>
    </xf>
    <xf numFmtId="176" fontId="0" fillId="0" borderId="27" xfId="0" applyNumberFormat="1" applyBorder="1" applyAlignment="1" applyProtection="1">
      <alignment horizontal="right"/>
      <protection locked="0"/>
    </xf>
    <xf numFmtId="176" fontId="0" fillId="0" borderId="28" xfId="0" applyNumberFormat="1" applyBorder="1" applyAlignment="1" applyProtection="1">
      <alignment horizontal="right"/>
    </xf>
    <xf numFmtId="164" fontId="0" fillId="0" borderId="26" xfId="0" applyNumberFormat="1" applyBorder="1" applyAlignment="1" applyProtection="1">
      <alignment horizontal="left" vertical="top" indent="1"/>
    </xf>
    <xf numFmtId="164" fontId="0" fillId="0" borderId="29" xfId="0" applyNumberFormat="1" applyBorder="1" applyAlignment="1" applyProtection="1">
      <alignment horizontal="left" vertical="top" indent="1"/>
    </xf>
    <xf numFmtId="164" fontId="0" fillId="0" borderId="29" xfId="0" applyNumberFormat="1" applyBorder="1" applyAlignment="1" applyProtection="1">
      <alignment horizontal="left" vertical="top" indent="2"/>
    </xf>
    <xf numFmtId="164" fontId="0" fillId="0" borderId="0" xfId="0" applyNumberFormat="1" applyAlignment="1" applyProtection="1">
      <alignment horizontal="left" vertical="top" indent="1"/>
    </xf>
    <xf numFmtId="0" fontId="0" fillId="0" borderId="30" xfId="0" applyBorder="1" applyAlignment="1" applyProtection="1">
      <alignment vertical="top" wrapText="1"/>
    </xf>
    <xf numFmtId="0" fontId="0" fillId="25" borderId="30" xfId="0" applyFill="1" applyBorder="1" applyAlignment="1" applyProtection="1">
      <alignment wrapText="1"/>
    </xf>
    <xf numFmtId="0" fontId="2" fillId="25" borderId="27" xfId="0" applyFont="1" applyFill="1" applyBorder="1" applyAlignment="1" applyProtection="1">
      <alignment horizontal="center" wrapText="1"/>
    </xf>
    <xf numFmtId="3" fontId="0" fillId="25" borderId="27" xfId="0" applyNumberFormat="1" applyFill="1" applyBorder="1" applyAlignment="1" applyProtection="1">
      <alignment horizontal="center"/>
    </xf>
    <xf numFmtId="176" fontId="0" fillId="25" borderId="28" xfId="0" applyNumberFormat="1" applyFill="1" applyBorder="1" applyAlignment="1" applyProtection="1">
      <alignment horizontal="right"/>
    </xf>
    <xf numFmtId="0" fontId="2" fillId="0" borderId="27" xfId="0" applyFont="1" applyBorder="1" applyAlignment="1" applyProtection="1">
      <alignment wrapText="1"/>
    </xf>
    <xf numFmtId="0" fontId="2" fillId="0" borderId="30" xfId="0" applyFont="1" applyBorder="1" applyAlignment="1" applyProtection="1">
      <alignment wrapText="1"/>
    </xf>
    <xf numFmtId="7" fontId="36" fillId="24" borderId="14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0" fillId="0" borderId="21" xfId="0" applyNumberFormat="1" applyBorder="1" applyAlignment="1" applyProtection="1"/>
    <xf numFmtId="164" fontId="0" fillId="0" borderId="16" xfId="0" applyNumberFormat="1" applyBorder="1" applyAlignment="1" applyProtection="1"/>
    <xf numFmtId="4" fontId="0" fillId="0" borderId="19" xfId="0" applyNumberFormat="1" applyBorder="1" applyAlignment="1" applyProtection="1">
      <alignment horizontal="left"/>
    </xf>
    <xf numFmtId="4" fontId="0" fillId="0" borderId="24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176" fontId="0" fillId="0" borderId="27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3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176" fontId="0" fillId="25" borderId="27" xfId="0" applyNumberFormat="1" applyFill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8.140625" style="27" customWidth="1"/>
    <col min="2" max="2" width="31.140625" style="27" customWidth="1"/>
    <col min="3" max="3" width="12.5703125" style="27" customWidth="1"/>
    <col min="4" max="4" width="13.7109375" style="12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47"/>
      <c r="B1" s="47"/>
      <c r="C1" s="48" t="s">
        <v>39</v>
      </c>
      <c r="D1" s="48"/>
      <c r="E1" s="20"/>
      <c r="G1" s="4"/>
    </row>
    <row r="2" spans="1:7" x14ac:dyDescent="0.2">
      <c r="A2" s="49"/>
      <c r="B2" s="49"/>
      <c r="C2" s="50" t="s">
        <v>43</v>
      </c>
      <c r="D2" s="50"/>
      <c r="E2" s="20"/>
      <c r="F2" s="2"/>
      <c r="G2" s="5"/>
    </row>
    <row r="3" spans="1:7" x14ac:dyDescent="0.2">
      <c r="A3" s="51"/>
      <c r="B3" s="49"/>
      <c r="C3" s="52"/>
      <c r="D3" s="53"/>
      <c r="E3" s="20"/>
      <c r="F3" s="2"/>
      <c r="G3" s="5"/>
    </row>
    <row r="4" spans="1:7" x14ac:dyDescent="0.2">
      <c r="A4" s="21" t="s">
        <v>40</v>
      </c>
      <c r="B4" s="21"/>
      <c r="C4" s="21"/>
      <c r="D4" s="22"/>
      <c r="E4" s="20"/>
      <c r="F4" s="2"/>
      <c r="G4" s="5"/>
    </row>
    <row r="5" spans="1:7" ht="22.5" x14ac:dyDescent="0.2">
      <c r="A5" s="54" t="s">
        <v>0</v>
      </c>
      <c r="B5" s="54" t="s">
        <v>1</v>
      </c>
      <c r="C5" s="55" t="s">
        <v>6</v>
      </c>
      <c r="D5" s="55" t="s">
        <v>3</v>
      </c>
      <c r="E5" s="56" t="s">
        <v>2</v>
      </c>
      <c r="F5" s="9" t="s">
        <v>41</v>
      </c>
      <c r="G5" s="10" t="s">
        <v>4</v>
      </c>
    </row>
    <row r="6" spans="1:7" ht="25.5" x14ac:dyDescent="0.2">
      <c r="A6" s="31">
        <v>1</v>
      </c>
      <c r="B6" s="15" t="s">
        <v>7</v>
      </c>
      <c r="C6" s="40" t="s">
        <v>34</v>
      </c>
      <c r="D6" s="16" t="s">
        <v>10</v>
      </c>
      <c r="E6" s="25">
        <v>1</v>
      </c>
      <c r="F6" s="29">
        <v>0</v>
      </c>
      <c r="G6" s="30">
        <f>ROUND(E6*F6,2)</f>
        <v>0</v>
      </c>
    </row>
    <row r="7" spans="1:7" ht="25.5" x14ac:dyDescent="0.2">
      <c r="A7" s="32">
        <f>A6+1</f>
        <v>2</v>
      </c>
      <c r="B7" s="17" t="s">
        <v>8</v>
      </c>
      <c r="C7" s="41" t="s">
        <v>36</v>
      </c>
      <c r="D7" s="16" t="s">
        <v>10</v>
      </c>
      <c r="E7" s="25">
        <v>1</v>
      </c>
      <c r="F7" s="29">
        <v>0</v>
      </c>
      <c r="G7" s="30">
        <f t="shared" ref="G7:G19" si="0">ROUND(E7*F7,2)</f>
        <v>0</v>
      </c>
    </row>
    <row r="8" spans="1:7" ht="25.5" x14ac:dyDescent="0.2">
      <c r="A8" s="32">
        <f>A7+1</f>
        <v>3</v>
      </c>
      <c r="B8" s="17" t="s">
        <v>23</v>
      </c>
      <c r="C8" s="36"/>
      <c r="D8" s="37"/>
      <c r="E8" s="38"/>
      <c r="F8" s="84"/>
      <c r="G8" s="39"/>
    </row>
    <row r="9" spans="1:7" x14ac:dyDescent="0.2">
      <c r="A9" s="33" t="s">
        <v>20</v>
      </c>
      <c r="B9" s="28" t="s">
        <v>17</v>
      </c>
      <c r="C9" s="41" t="s">
        <v>26</v>
      </c>
      <c r="D9" s="16" t="s">
        <v>10</v>
      </c>
      <c r="E9" s="25">
        <v>1</v>
      </c>
      <c r="F9" s="29">
        <v>0</v>
      </c>
      <c r="G9" s="30">
        <f t="shared" ref="G9:G11" si="1">ROUND(E9*F9,2)</f>
        <v>0</v>
      </c>
    </row>
    <row r="10" spans="1:7" x14ac:dyDescent="0.2">
      <c r="A10" s="33" t="s">
        <v>21</v>
      </c>
      <c r="B10" s="28" t="s">
        <v>18</v>
      </c>
      <c r="C10" s="41" t="s">
        <v>26</v>
      </c>
      <c r="D10" s="16" t="s">
        <v>10</v>
      </c>
      <c r="E10" s="25">
        <v>1</v>
      </c>
      <c r="F10" s="29">
        <v>0</v>
      </c>
      <c r="G10" s="30">
        <f t="shared" si="1"/>
        <v>0</v>
      </c>
    </row>
    <row r="11" spans="1:7" x14ac:dyDescent="0.2">
      <c r="A11" s="33" t="s">
        <v>22</v>
      </c>
      <c r="B11" s="28" t="s">
        <v>19</v>
      </c>
      <c r="C11" s="41" t="s">
        <v>26</v>
      </c>
      <c r="D11" s="16" t="s">
        <v>10</v>
      </c>
      <c r="E11" s="25">
        <v>1</v>
      </c>
      <c r="F11" s="29">
        <v>0</v>
      </c>
      <c r="G11" s="30">
        <f t="shared" si="1"/>
        <v>0</v>
      </c>
    </row>
    <row r="12" spans="1:7" ht="51" x14ac:dyDescent="0.2">
      <c r="A12" s="32">
        <f>A8+1</f>
        <v>4</v>
      </c>
      <c r="B12" s="41" t="s">
        <v>24</v>
      </c>
      <c r="C12" s="41" t="s">
        <v>37</v>
      </c>
      <c r="D12" s="16" t="s">
        <v>10</v>
      </c>
      <c r="E12" s="25">
        <v>1</v>
      </c>
      <c r="F12" s="29">
        <v>0</v>
      </c>
      <c r="G12" s="30">
        <f t="shared" ref="G12" si="2">ROUND(E12*F12,2)</f>
        <v>0</v>
      </c>
    </row>
    <row r="13" spans="1:7" ht="114.75" x14ac:dyDescent="0.2">
      <c r="A13" s="32">
        <f>A12+1</f>
        <v>5</v>
      </c>
      <c r="B13" s="35" t="s">
        <v>14</v>
      </c>
      <c r="C13" s="41" t="s">
        <v>38</v>
      </c>
      <c r="D13" s="16" t="s">
        <v>10</v>
      </c>
      <c r="E13" s="25">
        <v>1</v>
      </c>
      <c r="F13" s="29">
        <v>0</v>
      </c>
      <c r="G13" s="30">
        <f t="shared" ref="G13:G14" si="3">ROUND(E13*F13,2)</f>
        <v>0</v>
      </c>
    </row>
    <row r="14" spans="1:7" ht="25.5" x14ac:dyDescent="0.2">
      <c r="A14" s="32">
        <f>A13+1</f>
        <v>6</v>
      </c>
      <c r="B14" s="17" t="s">
        <v>25</v>
      </c>
      <c r="C14" s="41" t="s">
        <v>27</v>
      </c>
      <c r="D14" s="16" t="s">
        <v>10</v>
      </c>
      <c r="E14" s="25">
        <v>1</v>
      </c>
      <c r="F14" s="29">
        <v>0</v>
      </c>
      <c r="G14" s="30">
        <f t="shared" si="3"/>
        <v>0</v>
      </c>
    </row>
    <row r="15" spans="1:7" ht="25.5" x14ac:dyDescent="0.2">
      <c r="A15" s="32">
        <f>A14+1</f>
        <v>7</v>
      </c>
      <c r="B15" s="41" t="s">
        <v>28</v>
      </c>
      <c r="C15" s="41" t="s">
        <v>30</v>
      </c>
      <c r="D15" s="16" t="s">
        <v>11</v>
      </c>
      <c r="E15" s="25">
        <v>900</v>
      </c>
      <c r="F15" s="29">
        <v>0</v>
      </c>
      <c r="G15" s="30">
        <f t="shared" si="0"/>
        <v>0</v>
      </c>
    </row>
    <row r="16" spans="1:7" ht="25.5" x14ac:dyDescent="0.2">
      <c r="A16" s="32">
        <f t="shared" ref="A16" si="4">A15+1</f>
        <v>8</v>
      </c>
      <c r="B16" s="41" t="s">
        <v>29</v>
      </c>
      <c r="C16" s="41" t="s">
        <v>30</v>
      </c>
      <c r="D16" s="16" t="s">
        <v>12</v>
      </c>
      <c r="E16" s="25">
        <v>20</v>
      </c>
      <c r="F16" s="29">
        <v>0</v>
      </c>
      <c r="G16" s="30">
        <f t="shared" si="0"/>
        <v>0</v>
      </c>
    </row>
    <row r="17" spans="1:7" x14ac:dyDescent="0.2">
      <c r="A17" s="32">
        <f>A16+1</f>
        <v>9</v>
      </c>
      <c r="B17" s="17" t="s">
        <v>13</v>
      </c>
      <c r="C17" s="41" t="s">
        <v>35</v>
      </c>
      <c r="D17" s="16" t="s">
        <v>10</v>
      </c>
      <c r="E17" s="25">
        <v>1</v>
      </c>
      <c r="F17" s="29">
        <v>0</v>
      </c>
      <c r="G17" s="30">
        <f t="shared" si="0"/>
        <v>0</v>
      </c>
    </row>
    <row r="18" spans="1:7" x14ac:dyDescent="0.2">
      <c r="A18" s="32">
        <f>A17+1</f>
        <v>10</v>
      </c>
      <c r="B18" s="17" t="s">
        <v>16</v>
      </c>
      <c r="C18" s="41" t="s">
        <v>31</v>
      </c>
      <c r="D18" s="16" t="s">
        <v>10</v>
      </c>
      <c r="E18" s="25">
        <v>1</v>
      </c>
      <c r="F18" s="77">
        <v>20000</v>
      </c>
      <c r="G18" s="30">
        <f t="shared" ref="G18" si="5">ROUND(E18*F18,2)</f>
        <v>20000</v>
      </c>
    </row>
    <row r="19" spans="1:7" ht="25.5" x14ac:dyDescent="0.2">
      <c r="A19" s="32">
        <f>A18+1</f>
        <v>11</v>
      </c>
      <c r="B19" s="17" t="s">
        <v>15</v>
      </c>
      <c r="C19" s="41" t="s">
        <v>33</v>
      </c>
      <c r="D19" s="16" t="s">
        <v>10</v>
      </c>
      <c r="E19" s="25">
        <v>1</v>
      </c>
      <c r="F19" s="29">
        <v>0</v>
      </c>
      <c r="G19" s="30">
        <f t="shared" si="0"/>
        <v>0</v>
      </c>
    </row>
    <row r="20" spans="1:7" ht="13.5" thickBot="1" x14ac:dyDescent="0.25">
      <c r="A20" s="34">
        <f>A19+1</f>
        <v>12</v>
      </c>
      <c r="B20" s="11" t="s">
        <v>9</v>
      </c>
      <c r="C20" s="11" t="s">
        <v>32</v>
      </c>
      <c r="D20" s="13" t="s">
        <v>10</v>
      </c>
      <c r="E20" s="26">
        <v>1</v>
      </c>
      <c r="F20" s="77">
        <v>70000</v>
      </c>
      <c r="G20" s="30">
        <f t="shared" ref="G20" si="6">ROUND(E20*F20,2)</f>
        <v>70000</v>
      </c>
    </row>
    <row r="21" spans="1:7" ht="8.25" customHeight="1" thickTop="1" x14ac:dyDescent="0.2">
      <c r="A21" s="57"/>
      <c r="B21" s="58"/>
      <c r="C21" s="58"/>
      <c r="D21" s="59"/>
      <c r="E21" s="60"/>
      <c r="F21" s="6"/>
      <c r="G21" s="14"/>
    </row>
    <row r="22" spans="1:7" ht="6.75" customHeight="1" x14ac:dyDescent="0.2">
      <c r="A22" s="61"/>
      <c r="B22" s="62"/>
      <c r="C22" s="62"/>
      <c r="D22" s="63"/>
      <c r="E22" s="64"/>
      <c r="F22" s="45"/>
      <c r="G22" s="46"/>
    </row>
    <row r="23" spans="1:7" ht="14.25" x14ac:dyDescent="0.2">
      <c r="A23" s="61" t="s">
        <v>42</v>
      </c>
      <c r="B23" s="21"/>
      <c r="C23" s="21"/>
      <c r="D23" s="63"/>
      <c r="E23" s="64"/>
      <c r="F23" s="42">
        <f>SUM(G6:G20)</f>
        <v>90000</v>
      </c>
      <c r="G23" s="43"/>
    </row>
    <row r="24" spans="1:7" ht="14.25" x14ac:dyDescent="0.2">
      <c r="A24" s="65"/>
      <c r="B24" s="66"/>
      <c r="C24" s="66"/>
      <c r="D24" s="67"/>
      <c r="E24" s="68"/>
      <c r="F24" s="7"/>
      <c r="G24" s="3"/>
    </row>
    <row r="25" spans="1:7" ht="7.5" customHeight="1" x14ac:dyDescent="0.2">
      <c r="A25" s="69"/>
      <c r="B25" s="18"/>
      <c r="C25" s="18"/>
      <c r="D25" s="19"/>
      <c r="E25" s="44"/>
      <c r="F25" s="44"/>
      <c r="G25" s="78"/>
    </row>
    <row r="26" spans="1:7" x14ac:dyDescent="0.2">
      <c r="A26" s="70"/>
      <c r="B26" s="18"/>
      <c r="C26" s="18"/>
      <c r="D26" s="19"/>
      <c r="E26" s="79"/>
      <c r="F26" s="79"/>
      <c r="G26" s="80"/>
    </row>
    <row r="27" spans="1:7" x14ac:dyDescent="0.2">
      <c r="A27" s="70"/>
      <c r="B27" s="18"/>
      <c r="C27" s="18"/>
      <c r="D27" s="19"/>
      <c r="E27" s="71" t="s">
        <v>5</v>
      </c>
      <c r="F27" s="71"/>
      <c r="G27" s="72"/>
    </row>
    <row r="28" spans="1:7" ht="6" customHeight="1" x14ac:dyDescent="0.2">
      <c r="A28" s="73"/>
      <c r="B28" s="74"/>
      <c r="C28" s="74"/>
      <c r="D28" s="75"/>
      <c r="E28" s="23"/>
      <c r="F28" s="24"/>
      <c r="G28" s="76"/>
    </row>
    <row r="29" spans="1:7" x14ac:dyDescent="0.2">
      <c r="A29" s="21"/>
      <c r="B29" s="21"/>
      <c r="C29" s="21"/>
      <c r="D29" s="22"/>
      <c r="E29" s="20"/>
      <c r="F29" s="4"/>
      <c r="G29" s="4"/>
    </row>
    <row r="30" spans="1:7" x14ac:dyDescent="0.2">
      <c r="A30" s="81"/>
      <c r="B30" s="82"/>
      <c r="C30" s="82"/>
      <c r="D30" s="82"/>
      <c r="E30" s="82"/>
      <c r="F30" s="83"/>
      <c r="G30" s="83"/>
    </row>
    <row r="31" spans="1:7" x14ac:dyDescent="0.2">
      <c r="A31" s="81"/>
      <c r="B31" s="82"/>
      <c r="C31" s="82"/>
      <c r="D31" s="82"/>
      <c r="E31" s="82"/>
      <c r="F31" s="83"/>
      <c r="G31" s="83"/>
    </row>
    <row r="32" spans="1:7" x14ac:dyDescent="0.2">
      <c r="A32" s="81"/>
      <c r="B32" s="82"/>
      <c r="C32" s="82"/>
      <c r="D32" s="82"/>
      <c r="E32" s="82"/>
      <c r="F32" s="83"/>
      <c r="G32" s="83"/>
    </row>
    <row r="33" spans="1:7" x14ac:dyDescent="0.2">
      <c r="A33" s="81"/>
      <c r="B33" s="82"/>
      <c r="C33" s="82"/>
      <c r="D33" s="82"/>
      <c r="E33" s="82"/>
      <c r="F33" s="83"/>
      <c r="G33" s="83"/>
    </row>
    <row r="34" spans="1:7" x14ac:dyDescent="0.2">
      <c r="A34" s="81"/>
      <c r="B34" s="82"/>
      <c r="C34" s="82"/>
      <c r="D34" s="82"/>
      <c r="E34" s="82"/>
      <c r="F34" s="83"/>
      <c r="G34" s="83"/>
    </row>
    <row r="35" spans="1:7" x14ac:dyDescent="0.2">
      <c r="A35" s="81"/>
      <c r="B35" s="82"/>
      <c r="C35" s="82"/>
      <c r="D35" s="82"/>
      <c r="E35" s="82"/>
      <c r="F35" s="83"/>
      <c r="G35" s="83"/>
    </row>
    <row r="36" spans="1:7" x14ac:dyDescent="0.2">
      <c r="A36" s="81"/>
      <c r="B36" s="82"/>
      <c r="C36" s="82"/>
      <c r="D36" s="82"/>
      <c r="E36" s="82"/>
      <c r="F36" s="83"/>
      <c r="G36" s="83"/>
    </row>
    <row r="37" spans="1:7" x14ac:dyDescent="0.2">
      <c r="A37" s="81"/>
      <c r="B37" s="82"/>
      <c r="C37" s="82"/>
      <c r="D37" s="82"/>
      <c r="E37" s="82"/>
      <c r="F37" s="83"/>
      <c r="G37" s="83"/>
    </row>
    <row r="38" spans="1:7" x14ac:dyDescent="0.2">
      <c r="A38" s="21"/>
      <c r="B38" s="21"/>
      <c r="C38" s="21"/>
      <c r="D38" s="22"/>
      <c r="E38" s="20"/>
      <c r="F38" s="4"/>
      <c r="G38" s="4"/>
    </row>
    <row r="39" spans="1:7" x14ac:dyDescent="0.2">
      <c r="A39" s="21"/>
      <c r="B39" s="21"/>
      <c r="C39" s="21"/>
      <c r="D39" s="22"/>
      <c r="E39" s="20"/>
      <c r="F39" s="4"/>
      <c r="G39" s="4"/>
    </row>
    <row r="40" spans="1:7" x14ac:dyDescent="0.2">
      <c r="A40" s="21"/>
      <c r="B40" s="21"/>
      <c r="C40" s="21"/>
      <c r="D40" s="22"/>
      <c r="E40" s="20"/>
      <c r="F40" s="4"/>
      <c r="G40" s="4"/>
    </row>
    <row r="41" spans="1:7" x14ac:dyDescent="0.2">
      <c r="A41" s="21"/>
      <c r="B41" s="21"/>
      <c r="C41" s="21"/>
      <c r="D41" s="22"/>
      <c r="E41" s="20"/>
      <c r="F41" s="4"/>
      <c r="G41" s="4"/>
    </row>
  </sheetData>
  <sheetProtection algorithmName="SHA-512" hashValue="1K5Mmh36/9on6oLubEe6ji9eItxenK19fpMtKCn+UbTT/5ArGrHXTZjfdTB8DvXYyOIpKAQMyXeWLsCyN2DO1g==" saltValue="z5Ua7ADmKJ7T/RdDbu8fBg==" spinCount="100000" sheet="1" objects="1" scenarios="1" selectLockedCells="1"/>
  <mergeCells count="16">
    <mergeCell ref="B37:E37"/>
    <mergeCell ref="B30:E30"/>
    <mergeCell ref="B31:E31"/>
    <mergeCell ref="B34:E34"/>
    <mergeCell ref="B35:E35"/>
    <mergeCell ref="B33:E33"/>
    <mergeCell ref="B32:E32"/>
    <mergeCell ref="F23:G23"/>
    <mergeCell ref="E27:F27"/>
    <mergeCell ref="B36:E36"/>
    <mergeCell ref="A2:B2"/>
    <mergeCell ref="C1:D1"/>
    <mergeCell ref="A1:B1"/>
    <mergeCell ref="F22:G22"/>
    <mergeCell ref="A3:B3"/>
    <mergeCell ref="E25:G26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 F17:F20" xr:uid="{00000000-0002-0000-0100-000000000000}">
      <formula1>IF(F6&gt;=0.01,ROUND(F6,2),0.01)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6" xr:uid="{EBDBB437-A03E-4125-A20F-1439D793168B}">
      <formula1>IF(F16&gt;=0.01,ROUND(F16,2),0.01)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RFP No.112-2021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Brooks, Jeff</cp:lastModifiedBy>
  <cp:lastPrinted>2019-07-17T15:52:54Z</cp:lastPrinted>
  <dcterms:created xsi:type="dcterms:W3CDTF">1999-10-18T14:40:40Z</dcterms:created>
  <dcterms:modified xsi:type="dcterms:W3CDTF">2021-02-25T18:16:58Z</dcterms:modified>
</cp:coreProperties>
</file>